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M NZAME EKOME.D\Desktop\PROFESSIONNELS\DGS\DECSI\RGOE2021\ANCIEN TABLEAU\TAB_DEF\ENSEMBLE\"/>
    </mc:Choice>
  </mc:AlternateContent>
  <xr:revisionPtr revIDLastSave="0" documentId="13_ncr:1_{8696E6D6-F567-410B-9419-21390A99930B}" xr6:coauthVersionLast="47" xr6:coauthVersionMax="47" xr10:uidLastSave="{00000000-0000-0000-0000-000000000000}"/>
  <bookViews>
    <workbookView xWindow="-110" yWindow="-110" windowWidth="19420" windowHeight="10300" activeTab="3" xr2:uid="{38419BAC-0394-42C3-B22B-687A39501EA7}"/>
  </bookViews>
  <sheets>
    <sheet name="Feuil1" sheetId="1" r:id="rId1"/>
    <sheet name="Feuil2" sheetId="2" r:id="rId2"/>
    <sheet name="Feuil4" sheetId="4" r:id="rId3"/>
    <sheet name="Feuil5" sheetId="5" r:id="rId4"/>
    <sheet name="Feuil6" sheetId="6" r:id="rId5"/>
    <sheet name="Feuil7" sheetId="7" r:id="rId6"/>
    <sheet name="Feuil3" sheetId="3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5" l="1"/>
  <c r="H40" i="5"/>
  <c r="B40" i="5"/>
  <c r="K37" i="5"/>
  <c r="K33" i="5"/>
  <c r="K29" i="5"/>
  <c r="K25" i="5"/>
  <c r="K21" i="5"/>
  <c r="K17" i="5"/>
  <c r="K13" i="5"/>
  <c r="K9" i="5"/>
  <c r="K5" i="5"/>
  <c r="J4" i="3"/>
  <c r="J5" i="3"/>
  <c r="J6" i="3"/>
  <c r="J7" i="3"/>
  <c r="J8" i="3"/>
  <c r="J9" i="3"/>
  <c r="J10" i="3"/>
  <c r="J11" i="3"/>
  <c r="J12" i="3"/>
  <c r="J3" i="3"/>
  <c r="C16" i="3"/>
</calcChain>
</file>

<file path=xl/sharedStrings.xml><?xml version="1.0" encoding="utf-8"?>
<sst xmlns="http://schemas.openxmlformats.org/spreadsheetml/2006/main" count="173" uniqueCount="51">
  <si>
    <t>6.1 Répartition en nombre des établissements par statut et niveaux d’enseignement</t>
  </si>
  <si>
    <t>Niveaux d'enseignement</t>
  </si>
  <si>
    <t>1.2.4. Ordre d’enseignement</t>
  </si>
  <si>
    <t>TOTAL GENERAL</t>
  </si>
  <si>
    <t>Public</t>
  </si>
  <si>
    <t>Privé Catholique</t>
  </si>
  <si>
    <t>Privé Protestant</t>
  </si>
  <si>
    <t>Privé Alliance chrétienne</t>
  </si>
  <si>
    <t>Privé Islamique</t>
  </si>
  <si>
    <t>Privé Laïc</t>
  </si>
  <si>
    <t>TOTAL PRIVE</t>
  </si>
  <si>
    <t xml:space="preserve">                            Crèche/Garderie</t>
  </si>
  <si>
    <t xml:space="preserve">                            Pré-primaire/Préscolaire</t>
  </si>
  <si>
    <t xml:space="preserve">                            Primaire</t>
  </si>
  <si>
    <t xml:space="preserve">                            Centre d'Alphabétisation</t>
  </si>
  <si>
    <t xml:space="preserve">                            Secondaire Général</t>
  </si>
  <si>
    <t xml:space="preserve">                            Secondaire Technique</t>
  </si>
  <si>
    <t xml:space="preserve">                            Centre/Ecole de Formation Professionnelle</t>
  </si>
  <si>
    <t xml:space="preserve">                            ENI</t>
  </si>
  <si>
    <t xml:space="preserve">                            Institut supérieur/Ecole supérieure/Faculté</t>
  </si>
  <si>
    <t xml:space="preserve">                            TOTAL GENERAL</t>
  </si>
  <si>
    <t>6.2 Répartition en pourcentage des établissements par statut et niveaux d’enseignement</t>
  </si>
  <si>
    <t>ENSEMBLE</t>
  </si>
  <si>
    <t>6.3 Répartition des élèves par statut et par niveau d’enseignement</t>
  </si>
  <si>
    <t>6.4 Répartition des élèves en pourcentage par statut et par niveau d’enseignement</t>
  </si>
  <si>
    <t>Crèche/Garderie</t>
  </si>
  <si>
    <t xml:space="preserve">                            Garçons</t>
  </si>
  <si>
    <t xml:space="preserve">                            Filles</t>
  </si>
  <si>
    <t xml:space="preserve">                            Total</t>
  </si>
  <si>
    <t>Pré-primaire/Préscolaire</t>
  </si>
  <si>
    <t>Primaire</t>
  </si>
  <si>
    <t>Centre d'Alphabétisation</t>
  </si>
  <si>
    <t>Secondaire Général</t>
  </si>
  <si>
    <t>Secondaire Technique</t>
  </si>
  <si>
    <t>Centre/Ecole de Formation Professionnelle</t>
  </si>
  <si>
    <t>ENI</t>
  </si>
  <si>
    <t>Institut supérieur/Ecole supérieure/Faculté</t>
  </si>
  <si>
    <t>ND</t>
  </si>
  <si>
    <t>6.5a Principaux chiffres par niveaux d’enseignement (Public)</t>
  </si>
  <si>
    <t>Nombre</t>
  </si>
  <si>
    <t>Enfants/Elèves/Apprenants/</t>
  </si>
  <si>
    <t>Stagiaires/Etudiants</t>
  </si>
  <si>
    <t>Encadreurs/Enseignants/</t>
  </si>
  <si>
    <t>Formateurs permanents</t>
  </si>
  <si>
    <t>Salles de classe/</t>
  </si>
  <si>
    <t>d'établissements</t>
  </si>
  <si>
    <t>G</t>
  </si>
  <si>
    <t>F</t>
  </si>
  <si>
    <t>T</t>
  </si>
  <si>
    <t>H</t>
  </si>
  <si>
    <t>amphithéatres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</si>
</sst>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FDF1-D70E-4859-AF9D-4FD85A5FD29F}">
  <dimension ref="A1:I13"/>
  <sheetViews>
    <sheetView workbookViewId="0">
      <selection activeCell="D15" sqref="D15"/>
    </sheetView>
  </sheetViews>
  <sheetFormatPr baseColWidth="10" defaultRowHeight="14.5" x14ac:dyDescent="0.35"/>
  <sheetData>
    <row r="1" spans="1:9" x14ac:dyDescent="0.35">
      <c r="A1" t="s">
        <v>0</v>
      </c>
    </row>
    <row r="2" spans="1:9" x14ac:dyDescent="0.35">
      <c r="A2" t="s">
        <v>1</v>
      </c>
      <c r="B2" t="s">
        <v>2</v>
      </c>
    </row>
    <row r="3" spans="1:9" x14ac:dyDescent="0.35"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 x14ac:dyDescent="0.35">
      <c r="A4" t="s">
        <v>11</v>
      </c>
      <c r="B4">
        <v>320</v>
      </c>
      <c r="C4">
        <v>33</v>
      </c>
      <c r="D4">
        <v>5</v>
      </c>
      <c r="E4">
        <v>1</v>
      </c>
      <c r="F4">
        <v>1</v>
      </c>
      <c r="G4">
        <v>0</v>
      </c>
      <c r="H4">
        <v>280</v>
      </c>
      <c r="I4">
        <v>287</v>
      </c>
    </row>
    <row r="5" spans="1:9" x14ac:dyDescent="0.35">
      <c r="A5" t="s">
        <v>12</v>
      </c>
      <c r="B5">
        <v>1448</v>
      </c>
      <c r="C5">
        <v>445</v>
      </c>
      <c r="D5">
        <v>75</v>
      </c>
      <c r="E5">
        <v>29</v>
      </c>
      <c r="F5">
        <v>15</v>
      </c>
      <c r="G5">
        <v>8</v>
      </c>
      <c r="H5">
        <v>876</v>
      </c>
      <c r="I5">
        <v>1003</v>
      </c>
    </row>
    <row r="6" spans="1:9" x14ac:dyDescent="0.35">
      <c r="A6" t="s">
        <v>13</v>
      </c>
      <c r="B6">
        <v>1915</v>
      </c>
      <c r="C6">
        <v>716</v>
      </c>
      <c r="D6">
        <v>211</v>
      </c>
      <c r="E6">
        <v>74</v>
      </c>
      <c r="F6">
        <v>38</v>
      </c>
      <c r="G6">
        <v>10</v>
      </c>
      <c r="H6">
        <v>866</v>
      </c>
      <c r="I6">
        <v>1199</v>
      </c>
    </row>
    <row r="7" spans="1:9" x14ac:dyDescent="0.35">
      <c r="A7" t="s">
        <v>14</v>
      </c>
      <c r="B7">
        <v>17</v>
      </c>
      <c r="C7">
        <v>12</v>
      </c>
      <c r="D7">
        <v>0</v>
      </c>
      <c r="E7">
        <v>1</v>
      </c>
      <c r="F7">
        <v>0</v>
      </c>
      <c r="G7">
        <v>0</v>
      </c>
      <c r="H7">
        <v>4</v>
      </c>
      <c r="I7">
        <v>5</v>
      </c>
    </row>
    <row r="8" spans="1:9" x14ac:dyDescent="0.35">
      <c r="A8" t="s">
        <v>15</v>
      </c>
      <c r="B8">
        <v>349</v>
      </c>
      <c r="C8">
        <v>106</v>
      </c>
      <c r="D8">
        <v>32</v>
      </c>
      <c r="E8">
        <v>12</v>
      </c>
      <c r="F8">
        <v>6</v>
      </c>
      <c r="G8">
        <v>6</v>
      </c>
      <c r="H8">
        <v>187</v>
      </c>
      <c r="I8">
        <v>243</v>
      </c>
    </row>
    <row r="9" spans="1:9" x14ac:dyDescent="0.35">
      <c r="A9" t="s">
        <v>16</v>
      </c>
      <c r="B9">
        <v>25</v>
      </c>
      <c r="C9">
        <v>15</v>
      </c>
      <c r="D9">
        <v>0</v>
      </c>
      <c r="E9">
        <v>0</v>
      </c>
      <c r="F9">
        <v>0</v>
      </c>
      <c r="G9">
        <v>0</v>
      </c>
      <c r="H9">
        <v>10</v>
      </c>
      <c r="I9">
        <v>10</v>
      </c>
    </row>
    <row r="10" spans="1:9" x14ac:dyDescent="0.35">
      <c r="A10" t="s">
        <v>17</v>
      </c>
      <c r="B10">
        <v>66</v>
      </c>
      <c r="C10">
        <v>17</v>
      </c>
      <c r="D10">
        <v>2</v>
      </c>
      <c r="E10">
        <v>0</v>
      </c>
      <c r="F10">
        <v>0</v>
      </c>
      <c r="G10">
        <v>0</v>
      </c>
      <c r="H10">
        <v>47</v>
      </c>
      <c r="I10">
        <v>49</v>
      </c>
    </row>
    <row r="11" spans="1:9" x14ac:dyDescent="0.35">
      <c r="A11" t="s">
        <v>18</v>
      </c>
      <c r="B11">
        <v>8</v>
      </c>
      <c r="C11">
        <v>0</v>
      </c>
      <c r="D11">
        <v>1</v>
      </c>
      <c r="E11">
        <v>0</v>
      </c>
      <c r="F11">
        <v>0</v>
      </c>
      <c r="G11">
        <v>0</v>
      </c>
      <c r="H11">
        <v>7</v>
      </c>
      <c r="I11">
        <v>8</v>
      </c>
    </row>
    <row r="12" spans="1:9" x14ac:dyDescent="0.35">
      <c r="A12" t="s">
        <v>19</v>
      </c>
      <c r="B12">
        <v>34</v>
      </c>
      <c r="C12">
        <v>9</v>
      </c>
      <c r="D12">
        <v>0</v>
      </c>
      <c r="E12">
        <v>1</v>
      </c>
      <c r="F12">
        <v>0</v>
      </c>
      <c r="G12">
        <v>0</v>
      </c>
      <c r="H12">
        <v>24</v>
      </c>
      <c r="I12">
        <v>25</v>
      </c>
    </row>
    <row r="13" spans="1:9" x14ac:dyDescent="0.35">
      <c r="A13" t="s">
        <v>20</v>
      </c>
      <c r="B13">
        <v>4182</v>
      </c>
      <c r="C13">
        <v>1353</v>
      </c>
      <c r="D13">
        <v>326</v>
      </c>
      <c r="E13">
        <v>118</v>
      </c>
      <c r="F13">
        <v>60</v>
      </c>
      <c r="G13">
        <v>24</v>
      </c>
      <c r="H13">
        <v>2301</v>
      </c>
      <c r="I13">
        <v>2829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417B-0A5D-4DBE-90A9-0BC77466D579}">
  <dimension ref="A1:I12"/>
  <sheetViews>
    <sheetView workbookViewId="0">
      <selection sqref="A1:I12"/>
    </sheetView>
  </sheetViews>
  <sheetFormatPr baseColWidth="10" defaultRowHeight="14.5" x14ac:dyDescent="0.35"/>
  <sheetData>
    <row r="1" spans="1:9" x14ac:dyDescent="0.35">
      <c r="A1" t="s">
        <v>21</v>
      </c>
    </row>
    <row r="2" spans="1:9" x14ac:dyDescent="0.35">
      <c r="A2" t="s">
        <v>1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3</v>
      </c>
    </row>
    <row r="3" spans="1:9" x14ac:dyDescent="0.35">
      <c r="A3" t="s">
        <v>11</v>
      </c>
      <c r="B3">
        <v>10.3</v>
      </c>
      <c r="C3">
        <v>1.6</v>
      </c>
      <c r="D3">
        <v>0.3</v>
      </c>
      <c r="E3">
        <v>0.3</v>
      </c>
      <c r="F3">
        <v>0</v>
      </c>
      <c r="G3">
        <v>87.5</v>
      </c>
      <c r="H3">
        <v>89.7</v>
      </c>
      <c r="I3">
        <v>100</v>
      </c>
    </row>
    <row r="4" spans="1:9" x14ac:dyDescent="0.35">
      <c r="A4" t="s">
        <v>12</v>
      </c>
      <c r="B4">
        <v>30.7</v>
      </c>
      <c r="C4">
        <v>5.2</v>
      </c>
      <c r="D4">
        <v>2</v>
      </c>
      <c r="E4">
        <v>1</v>
      </c>
      <c r="F4">
        <v>0.6</v>
      </c>
      <c r="G4">
        <v>60.5</v>
      </c>
      <c r="H4">
        <v>69.3</v>
      </c>
      <c r="I4">
        <v>100</v>
      </c>
    </row>
    <row r="5" spans="1:9" x14ac:dyDescent="0.35">
      <c r="A5" t="s">
        <v>13</v>
      </c>
      <c r="B5">
        <v>37.4</v>
      </c>
      <c r="C5">
        <v>11</v>
      </c>
      <c r="D5">
        <v>3.9</v>
      </c>
      <c r="E5">
        <v>2</v>
      </c>
      <c r="F5">
        <v>0.5</v>
      </c>
      <c r="G5">
        <v>45.2</v>
      </c>
      <c r="H5">
        <v>62.6</v>
      </c>
      <c r="I5">
        <v>100</v>
      </c>
    </row>
    <row r="6" spans="1:9" x14ac:dyDescent="0.35">
      <c r="A6" t="s">
        <v>14</v>
      </c>
      <c r="B6">
        <v>70.599999999999994</v>
      </c>
      <c r="C6">
        <v>0</v>
      </c>
      <c r="D6">
        <v>5.9</v>
      </c>
      <c r="E6">
        <v>0</v>
      </c>
      <c r="F6">
        <v>0</v>
      </c>
      <c r="G6">
        <v>23.5</v>
      </c>
      <c r="H6">
        <v>29.4</v>
      </c>
      <c r="I6">
        <v>100</v>
      </c>
    </row>
    <row r="7" spans="1:9" x14ac:dyDescent="0.35">
      <c r="A7" t="s">
        <v>15</v>
      </c>
      <c r="B7">
        <v>30.4</v>
      </c>
      <c r="C7">
        <v>9.1999999999999993</v>
      </c>
      <c r="D7">
        <v>3.4</v>
      </c>
      <c r="E7">
        <v>1.7</v>
      </c>
      <c r="F7">
        <v>1.7</v>
      </c>
      <c r="G7">
        <v>53.6</v>
      </c>
      <c r="H7">
        <v>69.599999999999994</v>
      </c>
      <c r="I7">
        <v>100</v>
      </c>
    </row>
    <row r="8" spans="1:9" x14ac:dyDescent="0.35">
      <c r="A8" t="s">
        <v>16</v>
      </c>
      <c r="B8">
        <v>60</v>
      </c>
      <c r="C8">
        <v>0</v>
      </c>
      <c r="D8">
        <v>0</v>
      </c>
      <c r="E8">
        <v>0</v>
      </c>
      <c r="F8">
        <v>0</v>
      </c>
      <c r="G8">
        <v>40</v>
      </c>
      <c r="H8">
        <v>40</v>
      </c>
      <c r="I8">
        <v>100</v>
      </c>
    </row>
    <row r="9" spans="1:9" x14ac:dyDescent="0.35">
      <c r="A9" t="s">
        <v>17</v>
      </c>
      <c r="B9">
        <v>25.8</v>
      </c>
      <c r="C9">
        <v>3</v>
      </c>
      <c r="D9">
        <v>0</v>
      </c>
      <c r="E9">
        <v>0</v>
      </c>
      <c r="F9">
        <v>0</v>
      </c>
      <c r="G9">
        <v>71.2</v>
      </c>
      <c r="H9">
        <v>74.2</v>
      </c>
      <c r="I9">
        <v>100</v>
      </c>
    </row>
    <row r="10" spans="1:9" x14ac:dyDescent="0.35">
      <c r="A10" t="s">
        <v>18</v>
      </c>
      <c r="B10">
        <v>0</v>
      </c>
      <c r="C10">
        <v>12.5</v>
      </c>
      <c r="D10">
        <v>0</v>
      </c>
      <c r="E10">
        <v>0</v>
      </c>
      <c r="F10">
        <v>0</v>
      </c>
      <c r="G10">
        <v>87.5</v>
      </c>
      <c r="H10">
        <v>100</v>
      </c>
      <c r="I10">
        <v>100</v>
      </c>
    </row>
    <row r="11" spans="1:9" x14ac:dyDescent="0.35">
      <c r="A11" t="s">
        <v>19</v>
      </c>
      <c r="B11">
        <v>26.5</v>
      </c>
      <c r="C11">
        <v>0</v>
      </c>
      <c r="D11">
        <v>2.9</v>
      </c>
      <c r="E11">
        <v>0</v>
      </c>
      <c r="F11">
        <v>0</v>
      </c>
      <c r="G11">
        <v>70.599999999999994</v>
      </c>
      <c r="H11">
        <v>73.5</v>
      </c>
      <c r="I11">
        <v>100</v>
      </c>
    </row>
    <row r="12" spans="1:9" x14ac:dyDescent="0.35">
      <c r="A12" t="s">
        <v>22</v>
      </c>
      <c r="B12">
        <v>32.4</v>
      </c>
      <c r="C12">
        <v>7.8</v>
      </c>
      <c r="D12">
        <v>2.8</v>
      </c>
      <c r="E12">
        <v>1.4</v>
      </c>
      <c r="F12">
        <v>0.6</v>
      </c>
      <c r="G12">
        <v>55</v>
      </c>
      <c r="H12">
        <v>67.599999999999994</v>
      </c>
      <c r="I12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02B8-B8D2-4E71-A346-16F8EA84D6BD}">
  <dimension ref="A1:I12"/>
  <sheetViews>
    <sheetView workbookViewId="0">
      <selection sqref="A1:I12"/>
    </sheetView>
  </sheetViews>
  <sheetFormatPr baseColWidth="10" defaultRowHeight="14.5" x14ac:dyDescent="0.35"/>
  <sheetData>
    <row r="1" spans="1:9" x14ac:dyDescent="0.35">
      <c r="A1" t="s">
        <v>24</v>
      </c>
    </row>
    <row r="2" spans="1:9" x14ac:dyDescent="0.35">
      <c r="A2" t="s">
        <v>1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3</v>
      </c>
    </row>
    <row r="3" spans="1:9" x14ac:dyDescent="0.35">
      <c r="A3" t="s">
        <v>11</v>
      </c>
      <c r="B3">
        <v>22.1</v>
      </c>
      <c r="C3">
        <v>2</v>
      </c>
      <c r="D3">
        <v>0.3</v>
      </c>
      <c r="E3">
        <v>0.3</v>
      </c>
      <c r="F3">
        <v>0</v>
      </c>
      <c r="G3">
        <v>75.3</v>
      </c>
      <c r="H3">
        <v>77.900000000000006</v>
      </c>
      <c r="I3">
        <v>100</v>
      </c>
    </row>
    <row r="4" spans="1:9" x14ac:dyDescent="0.35">
      <c r="A4" t="s">
        <v>12</v>
      </c>
      <c r="B4">
        <v>33.9</v>
      </c>
      <c r="C4">
        <v>5.0999999999999996</v>
      </c>
      <c r="D4">
        <v>1.3</v>
      </c>
      <c r="E4">
        <v>0.7</v>
      </c>
      <c r="F4">
        <v>0.6</v>
      </c>
      <c r="G4">
        <v>58.3</v>
      </c>
      <c r="H4">
        <v>66.099999999999994</v>
      </c>
      <c r="I4">
        <v>100</v>
      </c>
    </row>
    <row r="5" spans="1:9" x14ac:dyDescent="0.35">
      <c r="A5" t="s">
        <v>13</v>
      </c>
      <c r="B5">
        <v>53</v>
      </c>
      <c r="C5">
        <v>10.4</v>
      </c>
      <c r="D5">
        <v>2.6</v>
      </c>
      <c r="E5">
        <v>2.2000000000000002</v>
      </c>
      <c r="F5">
        <v>0.5</v>
      </c>
      <c r="G5">
        <v>31.3</v>
      </c>
      <c r="H5">
        <v>47</v>
      </c>
      <c r="I5">
        <v>100</v>
      </c>
    </row>
    <row r="6" spans="1:9" x14ac:dyDescent="0.35">
      <c r="A6" t="s">
        <v>14</v>
      </c>
      <c r="B6">
        <v>77.8</v>
      </c>
      <c r="C6">
        <v>0</v>
      </c>
      <c r="D6">
        <v>8.6999999999999993</v>
      </c>
      <c r="E6">
        <v>0</v>
      </c>
      <c r="F6">
        <v>0</v>
      </c>
      <c r="G6">
        <v>13.5</v>
      </c>
      <c r="H6">
        <v>22.2</v>
      </c>
      <c r="I6">
        <v>100</v>
      </c>
    </row>
    <row r="7" spans="1:9" x14ac:dyDescent="0.35">
      <c r="A7" t="s">
        <v>15</v>
      </c>
      <c r="B7">
        <v>65.599999999999994</v>
      </c>
      <c r="C7">
        <v>9.3000000000000007</v>
      </c>
      <c r="D7">
        <v>1.7</v>
      </c>
      <c r="E7">
        <v>0.9</v>
      </c>
      <c r="F7">
        <v>1.7</v>
      </c>
      <c r="G7">
        <v>20.8</v>
      </c>
      <c r="H7">
        <v>34.4</v>
      </c>
      <c r="I7">
        <v>100</v>
      </c>
    </row>
    <row r="8" spans="1:9" x14ac:dyDescent="0.35">
      <c r="A8" t="s">
        <v>16</v>
      </c>
      <c r="B8">
        <v>93.8</v>
      </c>
      <c r="C8">
        <v>0</v>
      </c>
      <c r="D8">
        <v>0</v>
      </c>
      <c r="E8">
        <v>0</v>
      </c>
      <c r="F8">
        <v>0</v>
      </c>
      <c r="G8">
        <v>6.2</v>
      </c>
      <c r="H8">
        <v>6.2</v>
      </c>
      <c r="I8">
        <v>100</v>
      </c>
    </row>
    <row r="9" spans="1:9" x14ac:dyDescent="0.35">
      <c r="A9" t="s">
        <v>17</v>
      </c>
      <c r="B9">
        <v>24.6</v>
      </c>
      <c r="C9">
        <v>0.6</v>
      </c>
      <c r="D9">
        <v>0</v>
      </c>
      <c r="E9">
        <v>0</v>
      </c>
      <c r="F9">
        <v>0</v>
      </c>
      <c r="G9">
        <v>74.8</v>
      </c>
      <c r="H9">
        <v>75.400000000000006</v>
      </c>
      <c r="I9">
        <v>100</v>
      </c>
    </row>
    <row r="10" spans="1:9" x14ac:dyDescent="0.35">
      <c r="A10" t="s">
        <v>18</v>
      </c>
      <c r="B10">
        <v>0</v>
      </c>
      <c r="C10">
        <v>0</v>
      </c>
      <c r="D10">
        <v>0</v>
      </c>
      <c r="E10">
        <v>0</v>
      </c>
      <c r="F10">
        <v>0</v>
      </c>
      <c r="G10">
        <v>100</v>
      </c>
      <c r="H10">
        <v>100</v>
      </c>
      <c r="I10">
        <v>100</v>
      </c>
    </row>
    <row r="11" spans="1:9" x14ac:dyDescent="0.35">
      <c r="A11" t="s">
        <v>19</v>
      </c>
      <c r="B11">
        <v>86.9</v>
      </c>
      <c r="C11">
        <v>0</v>
      </c>
      <c r="D11">
        <v>0.1</v>
      </c>
      <c r="E11">
        <v>0</v>
      </c>
      <c r="F11">
        <v>0</v>
      </c>
      <c r="G11">
        <v>13.1</v>
      </c>
      <c r="H11">
        <v>13.1</v>
      </c>
      <c r="I11">
        <v>100</v>
      </c>
    </row>
    <row r="12" spans="1:9" x14ac:dyDescent="0.35">
      <c r="A12" t="s">
        <v>22</v>
      </c>
      <c r="B12">
        <v>56</v>
      </c>
      <c r="C12">
        <v>8.6</v>
      </c>
      <c r="D12">
        <v>1.9</v>
      </c>
      <c r="E12">
        <v>1.4</v>
      </c>
      <c r="F12">
        <v>0.9</v>
      </c>
      <c r="G12">
        <v>31.3</v>
      </c>
      <c r="H12">
        <v>44</v>
      </c>
      <c r="I1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358A-7E8E-4F13-86C6-CCD87BA41D63}">
  <dimension ref="A1:K40"/>
  <sheetViews>
    <sheetView tabSelected="1" workbookViewId="0">
      <selection activeCell="L9" sqref="L9"/>
    </sheetView>
  </sheetViews>
  <sheetFormatPr baseColWidth="10" defaultRowHeight="14.5" x14ac:dyDescent="0.35"/>
  <sheetData>
    <row r="1" spans="1:11" x14ac:dyDescent="0.35">
      <c r="A1" t="s">
        <v>23</v>
      </c>
    </row>
    <row r="2" spans="1:11" x14ac:dyDescent="0.35">
      <c r="A2" t="s">
        <v>1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3</v>
      </c>
    </row>
    <row r="3" spans="1:11" x14ac:dyDescent="0.35">
      <c r="A3" t="s">
        <v>25</v>
      </c>
    </row>
    <row r="4" spans="1:11" x14ac:dyDescent="0.35">
      <c r="A4" t="s">
        <v>26</v>
      </c>
      <c r="B4">
        <v>459</v>
      </c>
      <c r="C4">
        <v>42</v>
      </c>
      <c r="D4">
        <v>7</v>
      </c>
      <c r="E4">
        <v>8</v>
      </c>
      <c r="F4">
        <v>0</v>
      </c>
      <c r="G4">
        <v>1643</v>
      </c>
      <c r="H4">
        <v>1700</v>
      </c>
      <c r="I4">
        <v>2159</v>
      </c>
    </row>
    <row r="5" spans="1:11" x14ac:dyDescent="0.35">
      <c r="A5" t="s">
        <v>27</v>
      </c>
      <c r="B5">
        <v>496</v>
      </c>
      <c r="C5">
        <v>46</v>
      </c>
      <c r="D5">
        <v>4</v>
      </c>
      <c r="E5">
        <v>7</v>
      </c>
      <c r="F5">
        <v>0</v>
      </c>
      <c r="G5">
        <v>1621</v>
      </c>
      <c r="H5">
        <v>1678</v>
      </c>
      <c r="I5">
        <v>2174</v>
      </c>
      <c r="K5">
        <f>+SUM(I4:I5)</f>
        <v>4333</v>
      </c>
    </row>
    <row r="6" spans="1:11" x14ac:dyDescent="0.35">
      <c r="A6" t="s">
        <v>28</v>
      </c>
      <c r="B6">
        <v>955</v>
      </c>
      <c r="C6">
        <v>88</v>
      </c>
      <c r="D6">
        <v>11</v>
      </c>
      <c r="E6">
        <v>15</v>
      </c>
      <c r="F6">
        <v>0</v>
      </c>
      <c r="G6">
        <v>3262</v>
      </c>
      <c r="H6">
        <v>3376</v>
      </c>
      <c r="I6">
        <v>4331</v>
      </c>
      <c r="K6">
        <f>+K5+K9+K13+K17+K21+K25+K29+K33+K37</f>
        <v>628877</v>
      </c>
    </row>
    <row r="7" spans="1:11" x14ac:dyDescent="0.35">
      <c r="A7" t="s">
        <v>29</v>
      </c>
    </row>
    <row r="8" spans="1:11" x14ac:dyDescent="0.35">
      <c r="A8" t="s">
        <v>26</v>
      </c>
      <c r="B8">
        <v>13083</v>
      </c>
      <c r="C8">
        <v>2002</v>
      </c>
      <c r="D8">
        <v>481</v>
      </c>
      <c r="E8">
        <v>287</v>
      </c>
      <c r="F8">
        <v>227</v>
      </c>
      <c r="G8">
        <v>22422</v>
      </c>
      <c r="H8">
        <v>25419</v>
      </c>
      <c r="I8">
        <v>38502</v>
      </c>
    </row>
    <row r="9" spans="1:11" x14ac:dyDescent="0.35">
      <c r="A9" t="s">
        <v>27</v>
      </c>
      <c r="B9">
        <v>13195</v>
      </c>
      <c r="C9">
        <v>1983</v>
      </c>
      <c r="D9">
        <v>563</v>
      </c>
      <c r="E9">
        <v>290</v>
      </c>
      <c r="F9">
        <v>235</v>
      </c>
      <c r="G9">
        <v>22739</v>
      </c>
      <c r="H9">
        <v>25810</v>
      </c>
      <c r="I9">
        <v>39005</v>
      </c>
      <c r="K9">
        <f>+SUM(I8:I9)</f>
        <v>77507</v>
      </c>
    </row>
    <row r="10" spans="1:11" x14ac:dyDescent="0.35">
      <c r="A10" t="s">
        <v>28</v>
      </c>
      <c r="B10">
        <v>26278</v>
      </c>
      <c r="C10">
        <v>3985</v>
      </c>
      <c r="D10">
        <v>1044</v>
      </c>
      <c r="E10">
        <v>577</v>
      </c>
      <c r="F10">
        <v>462</v>
      </c>
      <c r="G10">
        <v>45161</v>
      </c>
      <c r="H10">
        <v>51229</v>
      </c>
      <c r="I10">
        <v>77507</v>
      </c>
    </row>
    <row r="11" spans="1:11" x14ac:dyDescent="0.35">
      <c r="A11" t="s">
        <v>30</v>
      </c>
    </row>
    <row r="12" spans="1:11" x14ac:dyDescent="0.35">
      <c r="A12" t="s">
        <v>26</v>
      </c>
      <c r="B12">
        <v>78171</v>
      </c>
      <c r="C12">
        <v>15142</v>
      </c>
      <c r="D12">
        <v>3739</v>
      </c>
      <c r="E12">
        <v>3229</v>
      </c>
      <c r="F12">
        <v>666</v>
      </c>
      <c r="G12">
        <v>45002</v>
      </c>
      <c r="H12">
        <v>67778</v>
      </c>
      <c r="I12">
        <v>145949</v>
      </c>
    </row>
    <row r="13" spans="1:11" x14ac:dyDescent="0.35">
      <c r="A13" t="s">
        <v>27</v>
      </c>
      <c r="B13">
        <v>72809</v>
      </c>
      <c r="C13">
        <v>14484</v>
      </c>
      <c r="D13">
        <v>3603</v>
      </c>
      <c r="E13">
        <v>2898</v>
      </c>
      <c r="F13">
        <v>754</v>
      </c>
      <c r="G13">
        <v>44244</v>
      </c>
      <c r="H13">
        <v>65983</v>
      </c>
      <c r="I13">
        <v>138792</v>
      </c>
      <c r="K13">
        <f>+SUM(I12:I13)</f>
        <v>284741</v>
      </c>
    </row>
    <row r="14" spans="1:11" x14ac:dyDescent="0.35">
      <c r="A14" t="s">
        <v>28</v>
      </c>
      <c r="B14">
        <v>150980</v>
      </c>
      <c r="C14">
        <v>29626</v>
      </c>
      <c r="D14">
        <v>7342</v>
      </c>
      <c r="E14">
        <v>6127</v>
      </c>
      <c r="F14">
        <v>1420</v>
      </c>
      <c r="G14">
        <v>89246</v>
      </c>
      <c r="H14">
        <v>133761</v>
      </c>
      <c r="I14">
        <v>284741</v>
      </c>
    </row>
    <row r="15" spans="1:11" x14ac:dyDescent="0.35">
      <c r="A15" t="s">
        <v>31</v>
      </c>
    </row>
    <row r="16" spans="1:11" x14ac:dyDescent="0.35">
      <c r="A16" t="s">
        <v>26</v>
      </c>
      <c r="B16">
        <v>253</v>
      </c>
      <c r="C16">
        <v>0</v>
      </c>
      <c r="D16">
        <v>28</v>
      </c>
      <c r="E16">
        <v>0</v>
      </c>
      <c r="F16">
        <v>0</v>
      </c>
      <c r="G16">
        <v>15</v>
      </c>
      <c r="H16">
        <v>43</v>
      </c>
      <c r="I16">
        <v>296</v>
      </c>
    </row>
    <row r="17" spans="1:11" x14ac:dyDescent="0.35">
      <c r="A17" t="s">
        <v>27</v>
      </c>
      <c r="B17">
        <v>300</v>
      </c>
      <c r="C17">
        <v>0</v>
      </c>
      <c r="D17">
        <v>34</v>
      </c>
      <c r="E17">
        <v>0</v>
      </c>
      <c r="F17">
        <v>0</v>
      </c>
      <c r="G17">
        <v>81</v>
      </c>
      <c r="H17">
        <v>115</v>
      </c>
      <c r="I17">
        <v>415</v>
      </c>
      <c r="K17">
        <f>+SUM(I16:I17)</f>
        <v>711</v>
      </c>
    </row>
    <row r="18" spans="1:11" x14ac:dyDescent="0.35">
      <c r="A18" t="s">
        <v>28</v>
      </c>
      <c r="B18">
        <v>553</v>
      </c>
      <c r="C18">
        <v>0</v>
      </c>
      <c r="D18">
        <v>62</v>
      </c>
      <c r="E18">
        <v>0</v>
      </c>
      <c r="F18">
        <v>0</v>
      </c>
      <c r="G18">
        <v>96</v>
      </c>
      <c r="H18">
        <v>158</v>
      </c>
      <c r="I18">
        <v>711</v>
      </c>
    </row>
    <row r="19" spans="1:11" x14ac:dyDescent="0.35">
      <c r="A19" t="s">
        <v>32</v>
      </c>
    </row>
    <row r="20" spans="1:11" x14ac:dyDescent="0.35">
      <c r="A20" t="s">
        <v>26</v>
      </c>
      <c r="B20">
        <v>66328</v>
      </c>
      <c r="C20">
        <v>8815</v>
      </c>
      <c r="D20">
        <v>1937</v>
      </c>
      <c r="E20">
        <v>995</v>
      </c>
      <c r="F20">
        <v>1612</v>
      </c>
      <c r="G20">
        <v>21849</v>
      </c>
      <c r="H20">
        <v>35208</v>
      </c>
      <c r="I20">
        <v>101536</v>
      </c>
    </row>
    <row r="21" spans="1:11" x14ac:dyDescent="0.35">
      <c r="A21" t="s">
        <v>27</v>
      </c>
      <c r="B21">
        <v>75029</v>
      </c>
      <c r="C21">
        <v>11022</v>
      </c>
      <c r="D21">
        <v>1808</v>
      </c>
      <c r="E21">
        <v>976</v>
      </c>
      <c r="F21">
        <v>1967</v>
      </c>
      <c r="G21">
        <v>23012</v>
      </c>
      <c r="H21">
        <v>38785</v>
      </c>
      <c r="I21">
        <v>113814</v>
      </c>
      <c r="K21">
        <f>+SUM(I20:I21)</f>
        <v>215350</v>
      </c>
    </row>
    <row r="22" spans="1:11" x14ac:dyDescent="0.35">
      <c r="A22" t="s">
        <v>28</v>
      </c>
      <c r="B22">
        <v>141485</v>
      </c>
      <c r="C22">
        <v>20098</v>
      </c>
      <c r="D22">
        <v>3745</v>
      </c>
      <c r="E22">
        <v>1971</v>
      </c>
      <c r="F22">
        <v>3579</v>
      </c>
      <c r="G22">
        <v>44907</v>
      </c>
      <c r="H22">
        <v>74300</v>
      </c>
      <c r="I22">
        <v>215785</v>
      </c>
    </row>
    <row r="23" spans="1:11" x14ac:dyDescent="0.35">
      <c r="A23" t="s">
        <v>33</v>
      </c>
    </row>
    <row r="24" spans="1:11" x14ac:dyDescent="0.35">
      <c r="A24" t="s">
        <v>26</v>
      </c>
      <c r="B24">
        <v>6543</v>
      </c>
      <c r="C24">
        <v>0</v>
      </c>
      <c r="D24">
        <v>0</v>
      </c>
      <c r="E24">
        <v>0</v>
      </c>
      <c r="F24">
        <v>0</v>
      </c>
      <c r="G24">
        <v>307</v>
      </c>
      <c r="H24">
        <v>307</v>
      </c>
      <c r="I24">
        <v>6850</v>
      </c>
    </row>
    <row r="25" spans="1:11" x14ac:dyDescent="0.35">
      <c r="A25" t="s">
        <v>27</v>
      </c>
      <c r="B25">
        <v>3110</v>
      </c>
      <c r="C25">
        <v>0</v>
      </c>
      <c r="D25">
        <v>0</v>
      </c>
      <c r="E25">
        <v>0</v>
      </c>
      <c r="F25">
        <v>0</v>
      </c>
      <c r="G25">
        <v>332</v>
      </c>
      <c r="H25">
        <v>332</v>
      </c>
      <c r="I25">
        <v>3442</v>
      </c>
      <c r="K25">
        <f>+SUM(I24:I25)</f>
        <v>10292</v>
      </c>
    </row>
    <row r="26" spans="1:11" x14ac:dyDescent="0.35">
      <c r="A26" t="s">
        <v>28</v>
      </c>
      <c r="B26">
        <v>9618</v>
      </c>
      <c r="C26">
        <v>0</v>
      </c>
      <c r="D26">
        <v>0</v>
      </c>
      <c r="E26">
        <v>0</v>
      </c>
      <c r="F26">
        <v>0</v>
      </c>
      <c r="G26">
        <v>639</v>
      </c>
      <c r="H26">
        <v>639</v>
      </c>
      <c r="I26">
        <v>10257</v>
      </c>
    </row>
    <row r="27" spans="1:11" x14ac:dyDescent="0.35">
      <c r="A27" t="s">
        <v>34</v>
      </c>
    </row>
    <row r="28" spans="1:11" x14ac:dyDescent="0.35">
      <c r="A28" t="s">
        <v>26</v>
      </c>
      <c r="B28">
        <v>1527</v>
      </c>
      <c r="C28">
        <v>35</v>
      </c>
      <c r="D28">
        <v>0</v>
      </c>
      <c r="E28">
        <v>0</v>
      </c>
      <c r="F28">
        <v>0</v>
      </c>
      <c r="G28">
        <v>2541</v>
      </c>
      <c r="H28">
        <v>2576</v>
      </c>
      <c r="I28">
        <v>4103</v>
      </c>
    </row>
    <row r="29" spans="1:11" x14ac:dyDescent="0.35">
      <c r="A29" t="s">
        <v>27</v>
      </c>
      <c r="B29">
        <v>1869</v>
      </c>
      <c r="C29">
        <v>47</v>
      </c>
      <c r="D29">
        <v>0</v>
      </c>
      <c r="E29">
        <v>0</v>
      </c>
      <c r="F29">
        <v>0</v>
      </c>
      <c r="G29">
        <v>7808</v>
      </c>
      <c r="H29">
        <v>7855</v>
      </c>
      <c r="I29">
        <v>9724</v>
      </c>
      <c r="K29">
        <f>+SUM(I28:I29)</f>
        <v>13827</v>
      </c>
    </row>
    <row r="30" spans="1:11" x14ac:dyDescent="0.35">
      <c r="A30" t="s">
        <v>28</v>
      </c>
      <c r="B30">
        <v>3396</v>
      </c>
      <c r="C30">
        <v>82</v>
      </c>
      <c r="D30">
        <v>0</v>
      </c>
      <c r="E30">
        <v>0</v>
      </c>
      <c r="F30">
        <v>0</v>
      </c>
      <c r="G30">
        <v>10349</v>
      </c>
      <c r="H30">
        <v>10431</v>
      </c>
      <c r="I30">
        <v>13827</v>
      </c>
    </row>
    <row r="31" spans="1:11" x14ac:dyDescent="0.35">
      <c r="A31" t="s">
        <v>35</v>
      </c>
    </row>
    <row r="32" spans="1:11" x14ac:dyDescent="0.35">
      <c r="A32" t="s">
        <v>26</v>
      </c>
      <c r="B32">
        <v>0</v>
      </c>
      <c r="C32">
        <v>0</v>
      </c>
      <c r="D32">
        <v>0</v>
      </c>
      <c r="E32">
        <v>0</v>
      </c>
      <c r="F32">
        <v>0</v>
      </c>
      <c r="G32">
        <v>58</v>
      </c>
      <c r="H32">
        <v>58</v>
      </c>
      <c r="I32">
        <v>58</v>
      </c>
    </row>
    <row r="33" spans="1:11" x14ac:dyDescent="0.35">
      <c r="A33" t="s">
        <v>27</v>
      </c>
      <c r="B33">
        <v>0</v>
      </c>
      <c r="C33">
        <v>0</v>
      </c>
      <c r="D33">
        <v>0</v>
      </c>
      <c r="E33">
        <v>0</v>
      </c>
      <c r="F33">
        <v>0</v>
      </c>
      <c r="G33">
        <v>89</v>
      </c>
      <c r="H33">
        <v>89</v>
      </c>
      <c r="I33">
        <v>89</v>
      </c>
      <c r="K33">
        <f>+SUM(I32:I33)</f>
        <v>147</v>
      </c>
    </row>
    <row r="34" spans="1:11" x14ac:dyDescent="0.35">
      <c r="A34" t="s">
        <v>28</v>
      </c>
      <c r="B34">
        <v>0</v>
      </c>
      <c r="C34">
        <v>0</v>
      </c>
      <c r="D34">
        <v>0</v>
      </c>
      <c r="E34">
        <v>0</v>
      </c>
      <c r="F34">
        <v>0</v>
      </c>
      <c r="G34">
        <v>145</v>
      </c>
      <c r="H34">
        <v>145</v>
      </c>
      <c r="I34">
        <v>145</v>
      </c>
    </row>
    <row r="35" spans="1:11" x14ac:dyDescent="0.35">
      <c r="A35" t="s">
        <v>36</v>
      </c>
    </row>
    <row r="36" spans="1:11" x14ac:dyDescent="0.35">
      <c r="A36" t="s">
        <v>26</v>
      </c>
      <c r="B36">
        <v>9329</v>
      </c>
      <c r="C36">
        <v>0</v>
      </c>
      <c r="D36">
        <v>12</v>
      </c>
      <c r="E36">
        <v>0</v>
      </c>
      <c r="F36">
        <v>0</v>
      </c>
      <c r="G36">
        <v>1367</v>
      </c>
      <c r="H36">
        <v>1379</v>
      </c>
      <c r="I36">
        <v>10708</v>
      </c>
    </row>
    <row r="37" spans="1:11" x14ac:dyDescent="0.35">
      <c r="A37" t="s">
        <v>27</v>
      </c>
      <c r="B37">
        <v>9761</v>
      </c>
      <c r="C37">
        <v>0</v>
      </c>
      <c r="D37">
        <v>0</v>
      </c>
      <c r="E37">
        <v>0</v>
      </c>
      <c r="F37">
        <v>0</v>
      </c>
      <c r="G37">
        <v>1500</v>
      </c>
      <c r="H37">
        <v>1500</v>
      </c>
      <c r="I37">
        <v>11261</v>
      </c>
      <c r="K37">
        <f>+SUM(I36:I37)</f>
        <v>21969</v>
      </c>
    </row>
    <row r="38" spans="1:11" x14ac:dyDescent="0.35">
      <c r="A38" t="s">
        <v>28</v>
      </c>
      <c r="B38">
        <v>19090</v>
      </c>
      <c r="C38">
        <v>0</v>
      </c>
      <c r="D38">
        <v>12</v>
      </c>
      <c r="E38">
        <v>0</v>
      </c>
      <c r="F38">
        <v>0</v>
      </c>
      <c r="G38">
        <v>2867</v>
      </c>
      <c r="H38">
        <v>2879</v>
      </c>
      <c r="I38">
        <v>21969</v>
      </c>
    </row>
    <row r="39" spans="1:11" x14ac:dyDescent="0.35">
      <c r="A39" t="s">
        <v>37</v>
      </c>
    </row>
    <row r="40" spans="1:11" x14ac:dyDescent="0.35">
      <c r="B40">
        <f>+B37+B36+B29+B28+B25+B24+B21+B20+B17+B16+B13+B12+B9+B8+B5+B4</f>
        <v>352262</v>
      </c>
      <c r="H40">
        <f>+H37+H36+H29+H28+H25+H24+H21+H20+H17+H16+H13+H12+H9+H8+H5+H4</f>
        <v>276468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848C-525E-4DD2-B74F-0FF05691FF2D}">
  <dimension ref="A1:I12"/>
  <sheetViews>
    <sheetView workbookViewId="0">
      <selection sqref="A1:I12"/>
    </sheetView>
  </sheetViews>
  <sheetFormatPr baseColWidth="10" defaultRowHeight="14.5" x14ac:dyDescent="0.35"/>
  <sheetData>
    <row r="1" spans="1:9" x14ac:dyDescent="0.35">
      <c r="A1" t="s">
        <v>24</v>
      </c>
    </row>
    <row r="2" spans="1:9" x14ac:dyDescent="0.35">
      <c r="A2" t="s">
        <v>1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3</v>
      </c>
    </row>
    <row r="3" spans="1:9" x14ac:dyDescent="0.35">
      <c r="A3" t="s">
        <v>11</v>
      </c>
      <c r="B3">
        <v>22.1</v>
      </c>
      <c r="C3">
        <v>2</v>
      </c>
      <c r="D3">
        <v>0.3</v>
      </c>
      <c r="E3">
        <v>0.3</v>
      </c>
      <c r="F3">
        <v>0</v>
      </c>
      <c r="G3">
        <v>75.3</v>
      </c>
      <c r="H3">
        <v>77.900000000000006</v>
      </c>
      <c r="I3">
        <v>100</v>
      </c>
    </row>
    <row r="4" spans="1:9" x14ac:dyDescent="0.35">
      <c r="A4" t="s">
        <v>12</v>
      </c>
      <c r="B4">
        <v>33.9</v>
      </c>
      <c r="C4">
        <v>5.0999999999999996</v>
      </c>
      <c r="D4">
        <v>1.3</v>
      </c>
      <c r="E4">
        <v>0.7</v>
      </c>
      <c r="F4">
        <v>0.6</v>
      </c>
      <c r="G4">
        <v>58.3</v>
      </c>
      <c r="H4">
        <v>66.099999999999994</v>
      </c>
      <c r="I4">
        <v>100</v>
      </c>
    </row>
    <row r="5" spans="1:9" x14ac:dyDescent="0.35">
      <c r="A5" t="s">
        <v>13</v>
      </c>
      <c r="B5">
        <v>53</v>
      </c>
      <c r="C5">
        <v>10.4</v>
      </c>
      <c r="D5">
        <v>2.6</v>
      </c>
      <c r="E5">
        <v>2.2000000000000002</v>
      </c>
      <c r="F5">
        <v>0.5</v>
      </c>
      <c r="G5">
        <v>31.3</v>
      </c>
      <c r="H5">
        <v>47</v>
      </c>
      <c r="I5">
        <v>100</v>
      </c>
    </row>
    <row r="6" spans="1:9" x14ac:dyDescent="0.35">
      <c r="A6" t="s">
        <v>14</v>
      </c>
      <c r="B6">
        <v>77.8</v>
      </c>
      <c r="C6">
        <v>0</v>
      </c>
      <c r="D6">
        <v>8.6999999999999993</v>
      </c>
      <c r="E6">
        <v>0</v>
      </c>
      <c r="F6">
        <v>0</v>
      </c>
      <c r="G6">
        <v>13.5</v>
      </c>
      <c r="H6">
        <v>22.2</v>
      </c>
      <c r="I6">
        <v>100</v>
      </c>
    </row>
    <row r="7" spans="1:9" x14ac:dyDescent="0.35">
      <c r="A7" t="s">
        <v>15</v>
      </c>
      <c r="B7">
        <v>65.599999999999994</v>
      </c>
      <c r="C7">
        <v>9.3000000000000007</v>
      </c>
      <c r="D7">
        <v>1.7</v>
      </c>
      <c r="E7">
        <v>0.9</v>
      </c>
      <c r="F7">
        <v>1.7</v>
      </c>
      <c r="G7">
        <v>20.8</v>
      </c>
      <c r="H7">
        <v>34.4</v>
      </c>
      <c r="I7">
        <v>100</v>
      </c>
    </row>
    <row r="8" spans="1:9" x14ac:dyDescent="0.35">
      <c r="A8" t="s">
        <v>16</v>
      </c>
      <c r="B8">
        <v>93.8</v>
      </c>
      <c r="C8">
        <v>0</v>
      </c>
      <c r="D8">
        <v>0</v>
      </c>
      <c r="E8">
        <v>0</v>
      </c>
      <c r="F8">
        <v>0</v>
      </c>
      <c r="G8">
        <v>6.2</v>
      </c>
      <c r="H8">
        <v>6.2</v>
      </c>
      <c r="I8">
        <v>100</v>
      </c>
    </row>
    <row r="9" spans="1:9" x14ac:dyDescent="0.35">
      <c r="A9" t="s">
        <v>17</v>
      </c>
      <c r="B9">
        <v>24.6</v>
      </c>
      <c r="C9">
        <v>0.6</v>
      </c>
      <c r="D9">
        <v>0</v>
      </c>
      <c r="E9">
        <v>0</v>
      </c>
      <c r="F9">
        <v>0</v>
      </c>
      <c r="G9">
        <v>74.8</v>
      </c>
      <c r="H9">
        <v>75.400000000000006</v>
      </c>
      <c r="I9">
        <v>100</v>
      </c>
    </row>
    <row r="10" spans="1:9" x14ac:dyDescent="0.35">
      <c r="A10" t="s">
        <v>18</v>
      </c>
      <c r="B10">
        <v>0</v>
      </c>
      <c r="C10">
        <v>0</v>
      </c>
      <c r="D10">
        <v>0</v>
      </c>
      <c r="E10">
        <v>0</v>
      </c>
      <c r="F10">
        <v>0</v>
      </c>
      <c r="G10">
        <v>100</v>
      </c>
      <c r="H10">
        <v>100</v>
      </c>
      <c r="I10">
        <v>100</v>
      </c>
    </row>
    <row r="11" spans="1:9" x14ac:dyDescent="0.35">
      <c r="A11" t="s">
        <v>19</v>
      </c>
      <c r="B11">
        <v>86.9</v>
      </c>
      <c r="C11">
        <v>0</v>
      </c>
      <c r="D11">
        <v>0.1</v>
      </c>
      <c r="E11">
        <v>0</v>
      </c>
      <c r="F11">
        <v>0</v>
      </c>
      <c r="G11">
        <v>13.1</v>
      </c>
      <c r="H11">
        <v>13.1</v>
      </c>
      <c r="I11">
        <v>100</v>
      </c>
    </row>
    <row r="12" spans="1:9" x14ac:dyDescent="0.35">
      <c r="A12" t="s">
        <v>22</v>
      </c>
      <c r="B12">
        <v>56</v>
      </c>
      <c r="C12">
        <v>8.6</v>
      </c>
      <c r="D12">
        <v>1.9</v>
      </c>
      <c r="E12">
        <v>1.4</v>
      </c>
      <c r="F12">
        <v>0.9</v>
      </c>
      <c r="G12">
        <v>31.3</v>
      </c>
      <c r="H12">
        <v>44</v>
      </c>
      <c r="I12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6D76-7EE3-466B-8BC9-94D8DA7A348A}">
  <dimension ref="A1:I14"/>
  <sheetViews>
    <sheetView workbookViewId="0">
      <selection sqref="A1:I14"/>
    </sheetView>
  </sheetViews>
  <sheetFormatPr baseColWidth="10" defaultRowHeight="14.5" x14ac:dyDescent="0.35"/>
  <sheetData>
    <row r="1" spans="1:9" x14ac:dyDescent="0.35">
      <c r="A1" t="s">
        <v>38</v>
      </c>
    </row>
    <row r="2" spans="1:9" x14ac:dyDescent="0.35">
      <c r="A2" t="s">
        <v>1</v>
      </c>
      <c r="B2" t="s">
        <v>39</v>
      </c>
      <c r="C2" t="s">
        <v>40</v>
      </c>
    </row>
    <row r="3" spans="1:9" x14ac:dyDescent="0.35">
      <c r="A3" t="s">
        <v>41</v>
      </c>
      <c r="D3" t="s">
        <v>42</v>
      </c>
    </row>
    <row r="4" spans="1:9" x14ac:dyDescent="0.35">
      <c r="A4" t="s">
        <v>43</v>
      </c>
      <c r="D4" t="s">
        <v>44</v>
      </c>
    </row>
    <row r="5" spans="1:9" x14ac:dyDescent="0.35">
      <c r="B5" t="s">
        <v>45</v>
      </c>
      <c r="C5" t="s">
        <v>46</v>
      </c>
      <c r="D5" t="s">
        <v>47</v>
      </c>
      <c r="E5" t="s">
        <v>48</v>
      </c>
      <c r="F5" t="s">
        <v>49</v>
      </c>
      <c r="G5" t="s">
        <v>47</v>
      </c>
      <c r="H5" t="s">
        <v>48</v>
      </c>
      <c r="I5" t="s">
        <v>50</v>
      </c>
    </row>
    <row r="6" spans="1:9" x14ac:dyDescent="0.35">
      <c r="A6" t="s">
        <v>11</v>
      </c>
      <c r="B6">
        <v>33</v>
      </c>
      <c r="C6">
        <v>459</v>
      </c>
      <c r="D6">
        <v>496</v>
      </c>
      <c r="E6">
        <v>955</v>
      </c>
      <c r="F6">
        <v>6</v>
      </c>
      <c r="G6">
        <v>146</v>
      </c>
      <c r="H6">
        <v>152</v>
      </c>
      <c r="I6">
        <v>140</v>
      </c>
    </row>
    <row r="7" spans="1:9" x14ac:dyDescent="0.35">
      <c r="A7" t="s">
        <v>29</v>
      </c>
      <c r="B7">
        <v>445</v>
      </c>
      <c r="C7">
        <v>13083</v>
      </c>
      <c r="D7">
        <v>13195</v>
      </c>
      <c r="E7">
        <v>26278</v>
      </c>
      <c r="F7">
        <v>161</v>
      </c>
      <c r="G7">
        <v>1647</v>
      </c>
      <c r="H7">
        <v>1808</v>
      </c>
      <c r="I7">
        <v>836</v>
      </c>
    </row>
    <row r="8" spans="1:9" x14ac:dyDescent="0.35">
      <c r="A8" t="s">
        <v>30</v>
      </c>
      <c r="B8">
        <v>716</v>
      </c>
      <c r="C8">
        <v>78171</v>
      </c>
      <c r="D8">
        <v>72809</v>
      </c>
      <c r="E8">
        <v>150980</v>
      </c>
      <c r="F8">
        <v>1390</v>
      </c>
      <c r="G8">
        <v>2012</v>
      </c>
      <c r="H8">
        <v>3402</v>
      </c>
      <c r="I8">
        <v>1404</v>
      </c>
    </row>
    <row r="9" spans="1:9" x14ac:dyDescent="0.35">
      <c r="A9" t="s">
        <v>31</v>
      </c>
      <c r="B9">
        <v>12</v>
      </c>
      <c r="C9">
        <v>253</v>
      </c>
      <c r="D9">
        <v>300</v>
      </c>
      <c r="E9">
        <v>553</v>
      </c>
      <c r="F9">
        <v>12</v>
      </c>
      <c r="G9">
        <v>34</v>
      </c>
      <c r="H9">
        <v>46</v>
      </c>
      <c r="I9">
        <v>22</v>
      </c>
    </row>
    <row r="10" spans="1:9" x14ac:dyDescent="0.35">
      <c r="A10" t="s">
        <v>32</v>
      </c>
      <c r="B10">
        <v>106</v>
      </c>
      <c r="C10">
        <v>66328</v>
      </c>
      <c r="D10">
        <v>75029</v>
      </c>
      <c r="E10">
        <v>141357</v>
      </c>
      <c r="F10">
        <v>2400</v>
      </c>
      <c r="G10">
        <v>1156</v>
      </c>
      <c r="H10">
        <v>3556</v>
      </c>
      <c r="I10">
        <v>198</v>
      </c>
    </row>
    <row r="11" spans="1:9" x14ac:dyDescent="0.35">
      <c r="A11" t="s">
        <v>33</v>
      </c>
      <c r="B11">
        <v>15</v>
      </c>
      <c r="C11">
        <v>6543</v>
      </c>
      <c r="D11">
        <v>3110</v>
      </c>
      <c r="E11">
        <v>9653</v>
      </c>
      <c r="F11">
        <v>451</v>
      </c>
      <c r="G11">
        <v>182</v>
      </c>
      <c r="H11">
        <v>633</v>
      </c>
      <c r="I11">
        <v>24</v>
      </c>
    </row>
    <row r="12" spans="1:9" x14ac:dyDescent="0.35">
      <c r="A12" t="s">
        <v>34</v>
      </c>
      <c r="B12">
        <v>17</v>
      </c>
      <c r="C12">
        <v>1527</v>
      </c>
      <c r="D12">
        <v>1869</v>
      </c>
      <c r="E12">
        <v>3396</v>
      </c>
      <c r="F12">
        <v>99</v>
      </c>
      <c r="G12">
        <v>53</v>
      </c>
      <c r="H12">
        <v>152</v>
      </c>
      <c r="I12">
        <v>30</v>
      </c>
    </row>
    <row r="13" spans="1:9" x14ac:dyDescent="0.35">
      <c r="A13" t="s">
        <v>36</v>
      </c>
      <c r="B13">
        <v>9</v>
      </c>
      <c r="C13">
        <v>9329</v>
      </c>
      <c r="D13">
        <v>9761</v>
      </c>
      <c r="E13">
        <v>19090</v>
      </c>
      <c r="F13">
        <v>246</v>
      </c>
      <c r="G13">
        <v>226</v>
      </c>
      <c r="H13">
        <v>472</v>
      </c>
      <c r="I13">
        <v>26</v>
      </c>
    </row>
    <row r="14" spans="1:9" x14ac:dyDescent="0.35">
      <c r="A14" t="s">
        <v>22</v>
      </c>
      <c r="B14">
        <v>1353</v>
      </c>
      <c r="C14">
        <v>175693</v>
      </c>
      <c r="D14">
        <v>176569</v>
      </c>
      <c r="E14">
        <v>352262</v>
      </c>
      <c r="F14">
        <v>4765</v>
      </c>
      <c r="G14">
        <v>5456</v>
      </c>
      <c r="H14">
        <v>10221</v>
      </c>
      <c r="I14">
        <v>2680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0B95-3DAE-4E37-9D43-C234923E8270}">
  <sheetPr>
    <tabColor rgb="FFC00000"/>
  </sheetPr>
  <dimension ref="A1:J16"/>
  <sheetViews>
    <sheetView workbookViewId="0">
      <selection activeCell="J12" sqref="J12"/>
    </sheetView>
  </sheetViews>
  <sheetFormatPr baseColWidth="10" defaultRowHeight="14.5" x14ac:dyDescent="0.35"/>
  <cols>
    <col min="1" max="1" width="44.1796875" customWidth="1"/>
  </cols>
  <sheetData>
    <row r="1" spans="1:10" x14ac:dyDescent="0.35">
      <c r="A1" t="s">
        <v>23</v>
      </c>
    </row>
    <row r="2" spans="1:10" x14ac:dyDescent="0.35">
      <c r="A2" t="s">
        <v>1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3</v>
      </c>
    </row>
    <row r="3" spans="1:10" x14ac:dyDescent="0.35">
      <c r="A3" t="s">
        <v>11</v>
      </c>
      <c r="B3">
        <v>955</v>
      </c>
      <c r="C3">
        <v>88</v>
      </c>
      <c r="D3">
        <v>11</v>
      </c>
      <c r="E3">
        <v>15</v>
      </c>
      <c r="F3">
        <v>0</v>
      </c>
      <c r="G3">
        <v>3262</v>
      </c>
      <c r="H3">
        <v>3376</v>
      </c>
      <c r="I3">
        <v>4331</v>
      </c>
      <c r="J3">
        <f>+B3+H3</f>
        <v>4331</v>
      </c>
    </row>
    <row r="4" spans="1:10" x14ac:dyDescent="0.35">
      <c r="A4" t="s">
        <v>12</v>
      </c>
      <c r="B4">
        <v>26278</v>
      </c>
      <c r="C4">
        <v>3985</v>
      </c>
      <c r="D4">
        <v>1044</v>
      </c>
      <c r="E4">
        <v>577</v>
      </c>
      <c r="F4">
        <v>462</v>
      </c>
      <c r="G4">
        <v>45161</v>
      </c>
      <c r="H4">
        <v>51229</v>
      </c>
      <c r="I4">
        <v>77507</v>
      </c>
      <c r="J4">
        <f t="shared" ref="J4:J12" si="0">+B4+H4</f>
        <v>77507</v>
      </c>
    </row>
    <row r="5" spans="1:10" x14ac:dyDescent="0.35">
      <c r="A5" t="s">
        <v>13</v>
      </c>
      <c r="B5">
        <v>150980</v>
      </c>
      <c r="C5">
        <v>29626</v>
      </c>
      <c r="D5">
        <v>7342</v>
      </c>
      <c r="E5">
        <v>6127</v>
      </c>
      <c r="F5">
        <v>1420</v>
      </c>
      <c r="G5">
        <v>89246</v>
      </c>
      <c r="H5">
        <v>133761</v>
      </c>
      <c r="I5">
        <v>284741</v>
      </c>
      <c r="J5">
        <f t="shared" si="0"/>
        <v>284741</v>
      </c>
    </row>
    <row r="6" spans="1:10" x14ac:dyDescent="0.35">
      <c r="A6" t="s">
        <v>14</v>
      </c>
      <c r="B6">
        <v>553</v>
      </c>
      <c r="C6">
        <v>0</v>
      </c>
      <c r="D6">
        <v>62</v>
      </c>
      <c r="E6">
        <v>0</v>
      </c>
      <c r="F6">
        <v>0</v>
      </c>
      <c r="G6">
        <v>96</v>
      </c>
      <c r="H6">
        <v>158</v>
      </c>
      <c r="I6">
        <v>711</v>
      </c>
      <c r="J6">
        <f t="shared" si="0"/>
        <v>711</v>
      </c>
    </row>
    <row r="7" spans="1:10" x14ac:dyDescent="0.35">
      <c r="A7" t="s">
        <v>15</v>
      </c>
      <c r="B7">
        <v>141485</v>
      </c>
      <c r="C7">
        <v>20098</v>
      </c>
      <c r="D7">
        <v>3745</v>
      </c>
      <c r="E7">
        <v>1971</v>
      </c>
      <c r="F7">
        <v>3579</v>
      </c>
      <c r="G7">
        <v>44907</v>
      </c>
      <c r="H7">
        <v>74300</v>
      </c>
      <c r="I7">
        <v>215785</v>
      </c>
      <c r="J7">
        <f t="shared" si="0"/>
        <v>215785</v>
      </c>
    </row>
    <row r="8" spans="1:10" x14ac:dyDescent="0.35">
      <c r="A8" t="s">
        <v>16</v>
      </c>
      <c r="B8">
        <v>9618</v>
      </c>
      <c r="C8">
        <v>0</v>
      </c>
      <c r="D8">
        <v>0</v>
      </c>
      <c r="E8">
        <v>0</v>
      </c>
      <c r="F8">
        <v>0</v>
      </c>
      <c r="G8">
        <v>639</v>
      </c>
      <c r="H8">
        <v>639</v>
      </c>
      <c r="I8">
        <v>10257</v>
      </c>
      <c r="J8">
        <f t="shared" si="0"/>
        <v>10257</v>
      </c>
    </row>
    <row r="9" spans="1:10" x14ac:dyDescent="0.35">
      <c r="A9" t="s">
        <v>17</v>
      </c>
      <c r="B9">
        <v>3396</v>
      </c>
      <c r="C9">
        <v>82</v>
      </c>
      <c r="D9">
        <v>0</v>
      </c>
      <c r="E9">
        <v>0</v>
      </c>
      <c r="F9">
        <v>0</v>
      </c>
      <c r="G9">
        <v>10349</v>
      </c>
      <c r="H9">
        <v>10431</v>
      </c>
      <c r="I9">
        <v>13827</v>
      </c>
      <c r="J9">
        <f t="shared" si="0"/>
        <v>13827</v>
      </c>
    </row>
    <row r="10" spans="1:10" x14ac:dyDescent="0.35">
      <c r="A10" t="s">
        <v>18</v>
      </c>
      <c r="B10">
        <v>0</v>
      </c>
      <c r="C10">
        <v>0</v>
      </c>
      <c r="D10">
        <v>0</v>
      </c>
      <c r="E10">
        <v>0</v>
      </c>
      <c r="F10">
        <v>0</v>
      </c>
      <c r="G10">
        <v>145</v>
      </c>
      <c r="H10">
        <v>145</v>
      </c>
      <c r="I10">
        <v>145</v>
      </c>
      <c r="J10">
        <f t="shared" si="0"/>
        <v>145</v>
      </c>
    </row>
    <row r="11" spans="1:10" x14ac:dyDescent="0.35">
      <c r="A11" t="s">
        <v>19</v>
      </c>
      <c r="B11">
        <v>19090</v>
      </c>
      <c r="C11">
        <v>0</v>
      </c>
      <c r="D11">
        <v>12</v>
      </c>
      <c r="E11">
        <v>0</v>
      </c>
      <c r="F11">
        <v>0</v>
      </c>
      <c r="G11">
        <v>2867</v>
      </c>
      <c r="H11">
        <v>2879</v>
      </c>
      <c r="I11">
        <v>21969</v>
      </c>
      <c r="J11">
        <f t="shared" si="0"/>
        <v>21969</v>
      </c>
    </row>
    <row r="12" spans="1:10" x14ac:dyDescent="0.35">
      <c r="A12" t="s">
        <v>22</v>
      </c>
      <c r="B12">
        <v>352355</v>
      </c>
      <c r="C12">
        <v>53879</v>
      </c>
      <c r="D12">
        <v>12216</v>
      </c>
      <c r="E12">
        <v>8690</v>
      </c>
      <c r="F12">
        <v>5461</v>
      </c>
      <c r="G12">
        <v>196672</v>
      </c>
      <c r="H12">
        <v>276918</v>
      </c>
      <c r="I12">
        <v>629273</v>
      </c>
      <c r="J12">
        <f t="shared" si="0"/>
        <v>629273</v>
      </c>
    </row>
    <row r="16" spans="1:10" x14ac:dyDescent="0.35">
      <c r="C16">
        <f>+B12+H12</f>
        <v>629273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Feuil2</vt:lpstr>
      <vt:lpstr>Feuil4</vt:lpstr>
      <vt:lpstr>Feuil5</vt:lpstr>
      <vt:lpstr>Feuil6</vt:lpstr>
      <vt:lpstr>Feuil7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EMAM NZAME EKOME</dc:creator>
  <cp:lastModifiedBy>Dominique EMAM NZAME EKOME</cp:lastModifiedBy>
  <dcterms:created xsi:type="dcterms:W3CDTF">2023-10-18T19:26:06Z</dcterms:created>
  <dcterms:modified xsi:type="dcterms:W3CDTF">2023-10-19T08:11:02Z</dcterms:modified>
</cp:coreProperties>
</file>